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boundfoodcare-my.sharepoint.com/personal/mgarcia_aboundfoodcare_org/Documents/Desktop/Ventura/Grant Admin/"/>
    </mc:Choice>
  </mc:AlternateContent>
  <xr:revisionPtr revIDLastSave="61" documentId="8_{DD93D2E4-EF2A-4829-AB49-AF51EF756F95}" xr6:coauthVersionLast="47" xr6:coauthVersionMax="47" xr10:uidLastSave="{66C6769D-D4A5-490F-8D92-275A7C6B8566}"/>
  <bookViews>
    <workbookView xWindow="-110" yWindow="-110" windowWidth="19420" windowHeight="11500" xr2:uid="{00000000-000D-0000-FFFF-FFFF00000000}"/>
  </bookViews>
  <sheets>
    <sheet name="Budget Tabl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C42" i="3" s="1"/>
  <c r="E20" i="3"/>
  <c r="C43" i="3"/>
  <c r="H19" i="3"/>
  <c r="H18" i="3"/>
  <c r="H17" i="3"/>
  <c r="H16" i="3"/>
  <c r="H15" i="3"/>
  <c r="H20" i="3" s="1"/>
  <c r="C44" i="3" s="1"/>
  <c r="E37" i="3"/>
  <c r="C45" i="3" s="1"/>
  <c r="E28" i="3"/>
  <c r="C47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<sst xmlns="http://schemas.openxmlformats.org/spreadsheetml/2006/main" count="46" uniqueCount="31">
  <si>
    <t>Proposed Expenses</t>
  </si>
  <si>
    <t>Equipment and Supplies</t>
  </si>
  <si>
    <t>Item</t>
  </si>
  <si>
    <t>Description</t>
  </si>
  <si>
    <t>Amount</t>
  </si>
  <si>
    <t>Quotes</t>
  </si>
  <si>
    <t>Relevance to Objective</t>
  </si>
  <si>
    <t>Total Equipment and Supply Costs</t>
  </si>
  <si>
    <t>Personnel Costs</t>
  </si>
  <si>
    <t>Staff Position</t>
  </si>
  <si>
    <t>Activity</t>
  </si>
  <si>
    <t>Rate/Hour</t>
  </si>
  <si>
    <t>Total Hours</t>
  </si>
  <si>
    <t>Total Cost</t>
  </si>
  <si>
    <t>Total Personnel Costs</t>
  </si>
  <si>
    <t>Training and Professional Services</t>
  </si>
  <si>
    <t>Total Training and Prof Serv Costs</t>
  </si>
  <si>
    <t>Other</t>
  </si>
  <si>
    <t>Budget Summary</t>
  </si>
  <si>
    <t>Total Budget Requested</t>
  </si>
  <si>
    <t>Relevance to Project</t>
  </si>
  <si>
    <t xml:space="preserve">Reach-In Refrigerator </t>
  </si>
  <si>
    <t>Reach-In Freezer</t>
  </si>
  <si>
    <t xml:space="preserve">Shipping </t>
  </si>
  <si>
    <t>Taxes</t>
  </si>
  <si>
    <t>Increase capacity and food safety procedurs</t>
  </si>
  <si>
    <t>Grant Admin</t>
  </si>
  <si>
    <t>Complete reporting</t>
  </si>
  <si>
    <t>Track food recovered and comeplete final report</t>
  </si>
  <si>
    <t xml:space="preserve">https://www.restaurantsupply.com/products/hoshizaki-vr2a-fs-54-inch-refrigerator-42-45-cu-ft-two-section-full-stainless-door
https://thehorecastore.com/refrigeration/reach-in-refrigerator/cooledge-series-55-inch-reach-in-refrigerator
</t>
  </si>
  <si>
    <t xml:space="preserve">https://www.restaurantsupply.com/products/hoshizaki-vf2a-fs-54-inch-42-45-cu-ft-reach-in-freezer-with-adjustable-shelves?adgroupid=&amp;gad_campaignid=20976722803&amp;gad_source=1&amp;gbraid=0AAAAADrZoM91y7z2oLbFUV0oFzw8Z1GMO&amp;gclid=EAIaIQobChMIndfdqZ_LkwMVCTBECB36TgwuEAAYAiAAEgKekvD_BwE&amp;keyword=&amp;utm_campaign=%5BADL%5D%5BPMAX%5DEmpuraRefrigerationB&amp;utm_medium=cpc&amp;utm_source=google&amp;variant=47013640110334
https://thehorecastore.com/refrigeration/reach-in-freezer/cooledge-series-47-inch-reach-in-freezer-2-solid-doors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</si>
</sst>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164" fontId="3" fillId="0" borderId="0" xfId="0" applyNumberFormat="1" applyFon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/>
    <xf numFmtId="164" fontId="5" fillId="0" borderId="0" xfId="0" applyNumberFormat="1" applyFont="1"/>
    <xf numFmtId="0" fontId="1" fillId="0" borderId="1" xfId="0" applyFont="1" applyBorder="1" applyAlignment="1">
      <alignment wrapText="1"/>
    </xf>
    <xf numFmtId="0" fontId="5" fillId="0" borderId="1" xfId="0" applyFont="1" applyBorder="1"/>
    <xf numFmtId="8" fontId="1" fillId="0" borderId="1" xfId="0" applyNumberFormat="1" applyFont="1" applyBorder="1"/>
    <xf numFmtId="0" fontId="5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7" xfId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staurantsupply.com/products/hoshizaki-vf2a-fs-54-inch-42-45-cu-ft-reach-in-freezer-with-adjustable-shelves?adgroupid=&amp;gad_campaignid=20976722803&amp;gad_source=1&amp;gbraid=0AAAAADrZoM91y7z2oLbFUV0oFzw8Z1GMO&amp;gclid=EAIaIQobChMIndfdqZ_LkwMVCTBECB36TgwuEAAYAiAAEgKekvD_BwE&amp;keyword=&amp;utm_campaign=%5BADL%5D%5BPMAX%5DEmpuraRefrigerationB&amp;utm_medium=cpc&amp;utm_source=google&amp;variant=47013640110334" TargetMode="External"/><Relationship Id="rId1" Type="http://schemas.openxmlformats.org/officeDocument/2006/relationships/hyperlink" Target="https://www.restaurantsupply.com/products/hoshizaki-vr2a-fs-54-inch-refrigerator-42-45-cu-ft-two-section-full-stainless-do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3:I47"/>
  <sheetViews>
    <sheetView tabSelected="1" zoomScale="59" zoomScaleNormal="59" workbookViewId="0">
      <selection activeCell="J7" sqref="J7"/>
    </sheetView>
  </sheetViews>
  <sheetFormatPr defaultColWidth="12.54296875" defaultRowHeight="15.75" customHeight="1" x14ac:dyDescent="0.25"/>
  <cols>
    <col min="2" max="2" width="38.08984375" bestFit="1" customWidth="1"/>
    <col min="3" max="3" width="35.7265625" bestFit="1" customWidth="1"/>
    <col min="4" max="6" width="24.81640625" customWidth="1"/>
    <col min="7" max="7" width="55.81640625" customWidth="1"/>
    <col min="8" max="8" width="29.7265625" customWidth="1"/>
  </cols>
  <sheetData>
    <row r="3" spans="2:9" ht="99.5" customHeight="1" x14ac:dyDescent="0.5">
      <c r="B3" s="14" t="e" vm="1">
        <v>#VALUE!</v>
      </c>
      <c r="C3" s="36" t="s">
        <v>0</v>
      </c>
      <c r="D3" s="36"/>
      <c r="E3" s="36"/>
      <c r="F3" s="36"/>
      <c r="G3" s="36"/>
      <c r="H3" s="15"/>
    </row>
    <row r="5" spans="2:9" ht="16" customHeight="1" x14ac:dyDescent="0.35">
      <c r="B5" s="2" t="s">
        <v>1</v>
      </c>
      <c r="C5" s="3" t="s">
        <v>2</v>
      </c>
      <c r="D5" s="3" t="s">
        <v>3</v>
      </c>
      <c r="E5" s="20" t="s">
        <v>4</v>
      </c>
      <c r="F5" s="19" t="s">
        <v>5</v>
      </c>
      <c r="G5" s="13" t="s">
        <v>20</v>
      </c>
    </row>
    <row r="6" spans="2:9" ht="138.5" x14ac:dyDescent="0.35">
      <c r="B6" s="4"/>
      <c r="C6" s="5" t="s">
        <v>21</v>
      </c>
      <c r="D6" s="5">
        <v>1</v>
      </c>
      <c r="E6" s="30">
        <v>2450.61</v>
      </c>
      <c r="F6" s="37" t="s">
        <v>29</v>
      </c>
      <c r="G6" s="31" t="s">
        <v>25</v>
      </c>
    </row>
    <row r="7" spans="2:9" ht="301" x14ac:dyDescent="0.35">
      <c r="B7" s="4"/>
      <c r="C7" s="28" t="s">
        <v>22</v>
      </c>
      <c r="D7" s="5">
        <v>1</v>
      </c>
      <c r="E7" s="30">
        <v>3136.79</v>
      </c>
      <c r="F7" s="37" t="s">
        <v>30</v>
      </c>
      <c r="G7" s="31" t="s">
        <v>25</v>
      </c>
    </row>
    <row r="8" spans="2:9" ht="15.75" customHeight="1" x14ac:dyDescent="0.35">
      <c r="B8" s="4"/>
      <c r="C8" s="5"/>
      <c r="D8" s="5"/>
      <c r="E8" s="5"/>
      <c r="F8" s="18"/>
      <c r="G8" s="9"/>
      <c r="I8" s="16"/>
    </row>
    <row r="9" spans="2:9" ht="15.75" customHeight="1" x14ac:dyDescent="0.35">
      <c r="B9" s="4"/>
      <c r="C9" s="5" t="s">
        <v>23</v>
      </c>
      <c r="D9" s="5"/>
      <c r="E9" s="30">
        <v>375</v>
      </c>
      <c r="F9" s="18"/>
      <c r="G9" s="9"/>
      <c r="I9" s="17"/>
    </row>
    <row r="10" spans="2:9" ht="15.75" customHeight="1" x14ac:dyDescent="0.35">
      <c r="B10" s="4"/>
      <c r="C10" s="29" t="s">
        <v>24</v>
      </c>
      <c r="D10" s="5"/>
      <c r="E10" s="30">
        <v>433.02</v>
      </c>
      <c r="F10" s="18"/>
      <c r="G10" s="9"/>
      <c r="I10" s="17"/>
    </row>
    <row r="11" spans="2:9" ht="15.75" customHeight="1" x14ac:dyDescent="0.35">
      <c r="B11" s="4"/>
      <c r="C11" s="6" t="s">
        <v>7</v>
      </c>
      <c r="D11" s="5"/>
      <c r="E11" s="7">
        <f>SUM(E6:E10)</f>
        <v>6395.42</v>
      </c>
      <c r="F11" s="18"/>
      <c r="G11" s="9"/>
      <c r="I11" s="17"/>
    </row>
    <row r="12" spans="2:9" ht="13" x14ac:dyDescent="0.3">
      <c r="B12" s="4"/>
      <c r="I12" s="17"/>
    </row>
    <row r="13" spans="2:9" ht="13" x14ac:dyDescent="0.3">
      <c r="B13" s="4"/>
      <c r="I13" s="17"/>
    </row>
    <row r="14" spans="2:9" ht="15.75" customHeight="1" x14ac:dyDescent="0.35">
      <c r="B14" s="2" t="s">
        <v>8</v>
      </c>
      <c r="C14" s="20" t="s">
        <v>9</v>
      </c>
      <c r="D14" s="20" t="s">
        <v>10</v>
      </c>
      <c r="E14" s="20" t="s">
        <v>11</v>
      </c>
      <c r="F14" s="20" t="s">
        <v>12</v>
      </c>
      <c r="G14" s="20" t="s">
        <v>20</v>
      </c>
      <c r="H14" s="20" t="s">
        <v>13</v>
      </c>
    </row>
    <row r="15" spans="2:9" ht="15.75" customHeight="1" x14ac:dyDescent="0.35">
      <c r="B15" s="4"/>
      <c r="C15" s="29" t="s">
        <v>26</v>
      </c>
      <c r="D15" s="29" t="s">
        <v>27</v>
      </c>
      <c r="E15" s="29">
        <v>25</v>
      </c>
      <c r="F15" s="29">
        <v>15</v>
      </c>
      <c r="G15" s="29" t="s">
        <v>28</v>
      </c>
      <c r="H15" s="22">
        <f>E15*F15</f>
        <v>375</v>
      </c>
    </row>
    <row r="16" spans="2:9" ht="15.75" customHeight="1" x14ac:dyDescent="0.3">
      <c r="B16" s="4"/>
      <c r="C16" s="21"/>
      <c r="D16" s="21"/>
      <c r="E16" s="21"/>
      <c r="F16" s="21"/>
      <c r="G16" s="21"/>
      <c r="H16" s="22">
        <f>(E16*F16)</f>
        <v>0</v>
      </c>
    </row>
    <row r="17" spans="2:8" ht="13" x14ac:dyDescent="0.3">
      <c r="B17" s="4"/>
      <c r="C17" s="21"/>
      <c r="D17" s="21"/>
      <c r="E17" s="21"/>
      <c r="F17" s="21"/>
      <c r="G17" s="21"/>
      <c r="H17" s="22">
        <f>(E17*F17)</f>
        <v>0</v>
      </c>
    </row>
    <row r="18" spans="2:8" ht="13" x14ac:dyDescent="0.3">
      <c r="B18" s="4"/>
      <c r="C18" s="21"/>
      <c r="D18" s="21"/>
      <c r="E18" s="21"/>
      <c r="F18" s="21"/>
      <c r="G18" s="21"/>
      <c r="H18" s="22">
        <f>(E18*F18)</f>
        <v>0</v>
      </c>
    </row>
    <row r="19" spans="2:8" ht="13" x14ac:dyDescent="0.3">
      <c r="B19" s="4"/>
      <c r="C19" s="21"/>
      <c r="D19" s="21"/>
      <c r="E19" s="21"/>
      <c r="F19" s="21"/>
      <c r="G19" s="21"/>
      <c r="H19" s="22">
        <f>(E19*F19)</f>
        <v>0</v>
      </c>
    </row>
    <row r="20" spans="2:8" ht="15.5" x14ac:dyDescent="0.35">
      <c r="B20" s="4"/>
      <c r="C20" s="23" t="s">
        <v>14</v>
      </c>
      <c r="D20" s="21"/>
      <c r="E20" s="24">
        <f>SUM(E15:E19)</f>
        <v>25</v>
      </c>
      <c r="F20" s="21"/>
      <c r="G20" s="21"/>
      <c r="H20" s="24">
        <f>SUM(H15:H19)</f>
        <v>375</v>
      </c>
    </row>
    <row r="21" spans="2:8" ht="15.5" x14ac:dyDescent="0.35">
      <c r="B21" s="4"/>
      <c r="C21" s="25"/>
      <c r="D21" s="26"/>
      <c r="E21" s="27"/>
      <c r="F21" s="26"/>
      <c r="G21" s="27"/>
      <c r="H21" s="26"/>
    </row>
    <row r="22" spans="2:8" ht="12.5" x14ac:dyDescent="0.25">
      <c r="B22" s="4"/>
    </row>
    <row r="23" spans="2:8" ht="15.5" x14ac:dyDescent="0.35">
      <c r="B23" s="2" t="s">
        <v>15</v>
      </c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</row>
    <row r="24" spans="2:8" ht="12.5" x14ac:dyDescent="0.25">
      <c r="B24" s="4"/>
      <c r="C24" s="1"/>
      <c r="D24" s="1"/>
      <c r="E24" s="1"/>
      <c r="F24" s="1"/>
      <c r="G24" s="1"/>
    </row>
    <row r="25" spans="2:8" ht="12.5" x14ac:dyDescent="0.25">
      <c r="C25" s="1"/>
      <c r="D25" s="1"/>
      <c r="E25" s="1"/>
      <c r="F25" s="1"/>
      <c r="G25" s="1"/>
    </row>
    <row r="26" spans="2:8" ht="12.5" x14ac:dyDescent="0.25">
      <c r="C26" s="1"/>
      <c r="D26" s="1"/>
      <c r="E26" s="1"/>
      <c r="F26" s="1"/>
      <c r="G26" s="1"/>
    </row>
    <row r="27" spans="2:8" ht="12.5" x14ac:dyDescent="0.25">
      <c r="C27" s="1"/>
      <c r="D27" s="1"/>
      <c r="E27" s="1"/>
      <c r="F27" s="1"/>
      <c r="G27" s="1"/>
    </row>
    <row r="28" spans="2:8" ht="15.5" x14ac:dyDescent="0.35">
      <c r="C28" s="6" t="s">
        <v>16</v>
      </c>
      <c r="D28" s="1"/>
      <c r="E28" s="7">
        <f>SUM(E24:E27)</f>
        <v>0</v>
      </c>
      <c r="F28" s="1"/>
      <c r="G28" s="1"/>
    </row>
    <row r="31" spans="2:8" ht="15.5" x14ac:dyDescent="0.35">
      <c r="B31" s="8" t="s">
        <v>17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</row>
    <row r="32" spans="2:8" ht="12.5" x14ac:dyDescent="0.25">
      <c r="C32" s="1"/>
      <c r="D32" s="1"/>
      <c r="E32" s="1"/>
      <c r="F32" s="1"/>
      <c r="G32" s="1"/>
    </row>
    <row r="33" spans="2:7" ht="12.5" x14ac:dyDescent="0.25">
      <c r="C33" s="1"/>
      <c r="D33" s="1"/>
      <c r="E33" s="1"/>
      <c r="F33" s="1"/>
      <c r="G33" s="1"/>
    </row>
    <row r="34" spans="2:7" ht="12.5" x14ac:dyDescent="0.25">
      <c r="C34" s="1"/>
      <c r="D34" s="1"/>
      <c r="E34" s="1"/>
      <c r="F34" s="1"/>
      <c r="G34" s="1"/>
    </row>
    <row r="35" spans="2:7" ht="12.5" x14ac:dyDescent="0.25">
      <c r="C35" s="1"/>
      <c r="D35" s="1"/>
      <c r="E35" s="1"/>
      <c r="F35" s="1"/>
      <c r="G35" s="1"/>
    </row>
    <row r="36" spans="2:7" ht="12.5" x14ac:dyDescent="0.25">
      <c r="C36" s="1"/>
      <c r="D36" s="1"/>
      <c r="E36" s="1"/>
      <c r="F36" s="1"/>
      <c r="G36" s="1"/>
    </row>
    <row r="37" spans="2:7" ht="15.5" x14ac:dyDescent="0.35">
      <c r="C37" s="1"/>
      <c r="D37" s="1"/>
      <c r="E37" s="7">
        <f>SUM(E32:E36)</f>
        <v>0</v>
      </c>
      <c r="F37" s="1"/>
      <c r="G37" s="1"/>
    </row>
    <row r="40" spans="2:7" ht="15.5" customHeight="1" x14ac:dyDescent="0.25">
      <c r="B40" s="32" t="s">
        <v>18</v>
      </c>
      <c r="C40" s="33"/>
    </row>
    <row r="41" spans="2:7" ht="15.75" customHeight="1" x14ac:dyDescent="0.25">
      <c r="B41" s="34"/>
      <c r="C41" s="35"/>
    </row>
    <row r="42" spans="2:7" ht="15.5" x14ac:dyDescent="0.35">
      <c r="B42" s="11" t="s">
        <v>1</v>
      </c>
      <c r="C42" s="12">
        <f>E11</f>
        <v>6395.42</v>
      </c>
    </row>
    <row r="43" spans="2:7" ht="15.5" x14ac:dyDescent="0.35">
      <c r="B43" s="11" t="s">
        <v>15</v>
      </c>
      <c r="C43" s="12">
        <f>E28</f>
        <v>0</v>
      </c>
    </row>
    <row r="44" spans="2:7" ht="15.5" x14ac:dyDescent="0.35">
      <c r="B44" s="11" t="s">
        <v>8</v>
      </c>
      <c r="C44" s="12">
        <f>H20</f>
        <v>375</v>
      </c>
    </row>
    <row r="45" spans="2:7" ht="15.5" x14ac:dyDescent="0.35">
      <c r="B45" s="11" t="s">
        <v>17</v>
      </c>
      <c r="C45" s="12">
        <f>E37</f>
        <v>0</v>
      </c>
    </row>
    <row r="46" spans="2:7" ht="15.5" x14ac:dyDescent="0.35">
      <c r="B46" s="10"/>
      <c r="C46" s="9"/>
    </row>
    <row r="47" spans="2:7" ht="15.5" x14ac:dyDescent="0.35">
      <c r="B47" s="9" t="s">
        <v>19</v>
      </c>
      <c r="C47" s="12">
        <f>SUM(C42:C45)</f>
        <v>6770.42</v>
      </c>
    </row>
  </sheetData>
  <mergeCells count="2">
    <mergeCell ref="B40:C41"/>
    <mergeCell ref="C3:G3"/>
  </mergeCells>
  <hyperlinks>
    <hyperlink ref="F6" r:id="rId1" display="https://www.restaurantsupply.com/products/hoshizaki-vr2a-fs-54-inch-refrigerator-42-45-cu-ft-two-section-full-stainless-door" xr:uid="{0321865A-8E82-4F79-B59F-C4AB516D546A}"/>
    <hyperlink ref="F7" r:id="rId2" display="https://www.restaurantsupply.com/products/hoshizaki-vf2a-fs-54-inch-42-45-cu-ft-reach-in-freezer-with-adjustable-shelves?adgroupid=&amp;gad_campaignid=20976722803&amp;gad_source=1&amp;gbraid=0AAAAADrZoM91y7z2oLbFUV0oFzw8Z1GMO&amp;gclid=EAIaIQobChMIndfdqZ_LkwMVCTBECB36TgwuEAAYAiAAEgKekvD_BwE&amp;keyword=&amp;utm_campaign=%5BADL%5D%5BPMAX%5DEmpuraRefrigerationB&amp;utm_medium=cpc&amp;utm_source=google&amp;variant=47013640110334_x000a_" xr:uid="{D05B1C12-59CB-4599-B4A6-D848C2B8978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Arenz</dc:creator>
  <cp:keywords/>
  <dc:description/>
  <cp:lastModifiedBy>Mikayla Garcia</cp:lastModifiedBy>
  <cp:revision/>
  <dcterms:created xsi:type="dcterms:W3CDTF">2024-07-02T19:12:45Z</dcterms:created>
  <dcterms:modified xsi:type="dcterms:W3CDTF">2026-03-31T23:16:19Z</dcterms:modified>
  <cp:category/>
  <cp:contentStatus/>
</cp:coreProperties>
</file>